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8be3690f666b3d90/Documents/New folder/"/>
    </mc:Choice>
  </mc:AlternateContent>
  <xr:revisionPtr revIDLastSave="6" documentId="8_{008B0AD8-FC5E-4AF9-8716-0D5BF2D6E8E8}" xr6:coauthVersionLast="47" xr6:coauthVersionMax="47" xr10:uidLastSave="{220FB42E-7C1E-4D8E-BDC7-5088977F5E94}"/>
  <bookViews>
    <workbookView xWindow="-120" yWindow="-120" windowWidth="20730" windowHeight="11160" tabRatio="500" xr2:uid="{00000000-000D-0000-FFFF-FFFF00000000}"/>
  </bookViews>
  <sheets>
    <sheet name="Nov 20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  <c r="B96" i="1"/>
  <c r="F35" i="1"/>
  <c r="F26" i="1"/>
  <c r="F29" i="1" s="1"/>
  <c r="F50" i="1"/>
</calcChain>
</file>

<file path=xl/sharedStrings.xml><?xml version="1.0" encoding="utf-8"?>
<sst xmlns="http://schemas.openxmlformats.org/spreadsheetml/2006/main" count="124" uniqueCount="119">
  <si>
    <t>Treasurer's Report</t>
  </si>
  <si>
    <t xml:space="preserve">Prudent Reserve Balance </t>
  </si>
  <si>
    <t>Sunday</t>
  </si>
  <si>
    <t>Prudent Reserve</t>
  </si>
  <si>
    <t xml:space="preserve">Prudent Reserve Change  </t>
  </si>
  <si>
    <t>Income</t>
  </si>
  <si>
    <t>Never too Early, Worcester</t>
  </si>
  <si>
    <t>Not Alone, Leominster</t>
  </si>
  <si>
    <t xml:space="preserve">Lit tax in and out </t>
  </si>
  <si>
    <t>Expenses</t>
  </si>
  <si>
    <t>Rent</t>
  </si>
  <si>
    <t>The Oxford Group, Oxford</t>
  </si>
  <si>
    <t>Regional Phoneline</t>
  </si>
  <si>
    <t>Secretary's Exp</t>
  </si>
  <si>
    <t>H&amp;I Literature</t>
  </si>
  <si>
    <t>H&amp;I Regional Meeting Lists</t>
  </si>
  <si>
    <t>Storage Unit</t>
  </si>
  <si>
    <t>Sweet Surrender, Littleton</t>
  </si>
  <si>
    <t>H&amp;I Rent Exp</t>
  </si>
  <si>
    <t>Monday</t>
  </si>
  <si>
    <t>Insurance</t>
  </si>
  <si>
    <t xml:space="preserve">Public Relations </t>
  </si>
  <si>
    <t>Policy Expenditures (starter kit)</t>
  </si>
  <si>
    <t>Fresh Start, Worcester</t>
  </si>
  <si>
    <t>Total Expenses</t>
  </si>
  <si>
    <t>Net Income</t>
  </si>
  <si>
    <t>Tax</t>
  </si>
  <si>
    <t>Dose of Hope,Gardner</t>
  </si>
  <si>
    <t>Tuesday</t>
  </si>
  <si>
    <t>Bank Deposits</t>
  </si>
  <si>
    <t xml:space="preserve">Money to Bank </t>
  </si>
  <si>
    <t>The Late Show, Webster</t>
  </si>
  <si>
    <t>Wednesday</t>
  </si>
  <si>
    <t>Hope Not Dope, Clinton</t>
  </si>
  <si>
    <t>Mixed Bag, Framingham</t>
  </si>
  <si>
    <t>Total</t>
  </si>
  <si>
    <t>Policy Expenditures</t>
  </si>
  <si>
    <t xml:space="preserve"> </t>
  </si>
  <si>
    <t>yes</t>
  </si>
  <si>
    <t>Miracles In a Can, Worcester</t>
  </si>
  <si>
    <t>Thursday</t>
  </si>
  <si>
    <t>and groups vs. expenses paid out.</t>
  </si>
  <si>
    <t>Hugs Not Drugs, Leominster</t>
  </si>
  <si>
    <t>Subcommittee</t>
  </si>
  <si>
    <t>Donations</t>
  </si>
  <si>
    <t>Straight Stepping, Worcester</t>
  </si>
  <si>
    <t>Friday</t>
  </si>
  <si>
    <t>Back to Basics, Worcester</t>
  </si>
  <si>
    <t>Last Door on the Left, Littleton</t>
  </si>
  <si>
    <t>Saturday</t>
  </si>
  <si>
    <t xml:space="preserve">Rise and Shine, Worcester          </t>
  </si>
  <si>
    <t>The Truth is in the Book, Fitchburg</t>
  </si>
  <si>
    <t xml:space="preserve">  </t>
  </si>
  <si>
    <t>When</t>
  </si>
  <si>
    <t>Amount</t>
  </si>
  <si>
    <t>February</t>
  </si>
  <si>
    <t>USPS Mail Box</t>
  </si>
  <si>
    <t>H+I Learning Day</t>
  </si>
  <si>
    <t>October</t>
  </si>
  <si>
    <t xml:space="preserve">Misc - Camp Out                      </t>
  </si>
  <si>
    <t>Narcathon</t>
  </si>
  <si>
    <t>Anonymous</t>
  </si>
  <si>
    <t>Literature 2016</t>
  </si>
  <si>
    <t>Labor Day Seed</t>
  </si>
  <si>
    <t>Subcommittee reimburstment</t>
  </si>
  <si>
    <t>June</t>
  </si>
  <si>
    <t>Events- $0</t>
  </si>
  <si>
    <t>Living Clean, Worcester</t>
  </si>
  <si>
    <t>Get It Together, Framingham</t>
  </si>
  <si>
    <t>J.D.D., Milford</t>
  </si>
  <si>
    <t>Mid Day Break</t>
  </si>
  <si>
    <t>Out of the Dark, Townsend</t>
  </si>
  <si>
    <t>Grow with the Flow, Leicester</t>
  </si>
  <si>
    <t>Bringing the Hope, Fitchburg</t>
  </si>
  <si>
    <t>Bridge to Recovery</t>
  </si>
  <si>
    <t>Solo por Hoy</t>
  </si>
  <si>
    <t>Steps to Recovery, Fitchburg</t>
  </si>
  <si>
    <t>Living Clean, Baldwinville</t>
  </si>
  <si>
    <t>Message is Hope, Marlborough</t>
  </si>
  <si>
    <t>Show Up To Grow Up, Worcester</t>
  </si>
  <si>
    <t xml:space="preserve">1, 2, 3, Follow Me, Athol </t>
  </si>
  <si>
    <t>Better Way, Franklin</t>
  </si>
  <si>
    <t>Joyful Hearts, Webster</t>
  </si>
  <si>
    <t>Friday Night Step Greenwood St,Worcester</t>
  </si>
  <si>
    <t>Together We Can,  Gardner</t>
  </si>
  <si>
    <t>Lost and Found, Gardner</t>
  </si>
  <si>
    <t>Saturday Night Live, Worcester</t>
  </si>
  <si>
    <t>Events</t>
  </si>
  <si>
    <t>January</t>
  </si>
  <si>
    <t>Website - Zoom</t>
  </si>
  <si>
    <t>Website - Domain</t>
  </si>
  <si>
    <t>March</t>
  </si>
  <si>
    <t>Website - Word Press</t>
  </si>
  <si>
    <t>December</t>
  </si>
  <si>
    <t>Area Rent</t>
  </si>
  <si>
    <t>Monthly</t>
  </si>
  <si>
    <t>From the Streets to the Seats, Fitchburg</t>
  </si>
  <si>
    <t>Finally in Leicester, Leicester</t>
  </si>
  <si>
    <t>ILS, Annastasia D</t>
  </si>
  <si>
    <t>Set Aside: $500</t>
  </si>
  <si>
    <r>
      <rPr>
        <b/>
        <sz val="12"/>
        <color rgb="FF000000"/>
        <rFont val="Calibri"/>
        <family val="2"/>
      </rPr>
      <t>Camp Out</t>
    </r>
    <r>
      <rPr>
        <sz val="12"/>
        <color indexed="8"/>
        <rFont val="Calibri"/>
        <family val="2"/>
      </rPr>
      <t>- $775.00</t>
    </r>
  </si>
  <si>
    <r>
      <t xml:space="preserve">* </t>
    </r>
    <r>
      <rPr>
        <b/>
        <sz val="12"/>
        <color rgb="FF000000"/>
        <rFont val="Calibri"/>
        <family val="2"/>
      </rPr>
      <t>Prudent set at  $1900.00</t>
    </r>
  </si>
  <si>
    <t>*Mail Box is currently paid for 1 year until Jan. 2026*</t>
  </si>
  <si>
    <t>Women Do Recovery Too, Worcester</t>
  </si>
  <si>
    <t>P.O. Box Fee-Yearly</t>
  </si>
  <si>
    <t>February Bal: $0.00</t>
  </si>
  <si>
    <t>March Bal: $447.11</t>
  </si>
  <si>
    <t>$</t>
  </si>
  <si>
    <t>Available Balance: 447.11</t>
  </si>
  <si>
    <t>**ZOOM still has to paid- treasurer will make reimbursement of $169.89**</t>
  </si>
  <si>
    <t>Total in Bank: $3,622.11</t>
  </si>
  <si>
    <t>This amount reflects the ZOOM reimbursement</t>
  </si>
  <si>
    <t>Misc. Exp. (Customary) ZOOM</t>
  </si>
  <si>
    <t xml:space="preserve">The following is a monthly breakdown of contributions received from subcommittee's </t>
  </si>
  <si>
    <t xml:space="preserve">Contributions &amp; releases                                          </t>
  </si>
  <si>
    <t>Group Contributions</t>
  </si>
  <si>
    <t>Miscellaneous Contributions</t>
  </si>
  <si>
    <t>Total Contributions</t>
  </si>
  <si>
    <t>Regional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</si>
</sst>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F800]dddd\,\ mmmm\ dd\,\ yyyy"/>
    <numFmt numFmtId="165" formatCode="&quot;$&quot;#,##0.00"/>
  </numFmts>
  <fonts count="13" x14ac:knownFonts="1">
    <font>
      <sz val="12"/>
      <color indexed="8"/>
      <name val="Calibri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Calibri"/>
      <family val="2"/>
    </font>
    <font>
      <b/>
      <sz val="8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7" fillId="0" borderId="0" applyFont="0" applyFill="0" applyBorder="0" applyAlignment="0" applyProtection="0">
      <alignment vertical="center"/>
    </xf>
  </cellStyleXfs>
  <cellXfs count="82">
    <xf numFmtId="0" fontId="0" fillId="0" borderId="0" xfId="0" applyAlignment="1"/>
    <xf numFmtId="17" fontId="1" fillId="0" borderId="0" xfId="0" applyNumberFormat="1" applyFont="1" applyAlignment="1">
      <alignment horizontal="center"/>
    </xf>
    <xf numFmtId="44" fontId="0" fillId="0" borderId="0" xfId="1" applyFont="1" applyAlignment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/>
    <xf numFmtId="44" fontId="0" fillId="2" borderId="1" xfId="1" applyFont="1" applyFill="1" applyBorder="1" applyAlignment="1"/>
    <xf numFmtId="0" fontId="4" fillId="0" borderId="0" xfId="0" applyFont="1" applyAlignment="1"/>
    <xf numFmtId="44" fontId="4" fillId="0" borderId="0" xfId="1" applyFont="1" applyAlignment="1"/>
    <xf numFmtId="0" fontId="0" fillId="0" borderId="2" xfId="0" applyBorder="1" applyAlignment="1"/>
    <xf numFmtId="44" fontId="0" fillId="0" borderId="2" xfId="1" applyFont="1" applyBorder="1" applyAlignment="1"/>
    <xf numFmtId="0" fontId="0" fillId="2" borderId="3" xfId="0" applyFill="1" applyBorder="1" applyAlignment="1">
      <alignment horizontal="right"/>
    </xf>
    <xf numFmtId="44" fontId="0" fillId="2" borderId="3" xfId="1" applyFont="1" applyFill="1" applyBorder="1" applyAlignment="1"/>
    <xf numFmtId="0" fontId="0" fillId="0" borderId="2" xfId="0" applyBorder="1" applyAlignment="1">
      <alignment horizontal="left"/>
    </xf>
    <xf numFmtId="0" fontId="5" fillId="0" borderId="0" xfId="0" applyFont="1" applyAlignment="1"/>
    <xf numFmtId="44" fontId="0" fillId="0" borderId="1" xfId="1" applyFont="1" applyBorder="1" applyAlignment="1">
      <alignment horizontal="center"/>
    </xf>
    <xf numFmtId="0" fontId="0" fillId="3" borderId="2" xfId="0" applyFill="1" applyBorder="1" applyAlignment="1">
      <alignment horizontal="left"/>
    </xf>
    <xf numFmtId="44" fontId="0" fillId="3" borderId="2" xfId="0" applyNumberFormat="1" applyFill="1" applyBorder="1" applyAlignment="1">
      <alignment horizontal="center"/>
    </xf>
    <xf numFmtId="44" fontId="0" fillId="3" borderId="2" xfId="0" applyNumberForma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16" fontId="0" fillId="3" borderId="2" xfId="0" applyNumberFormat="1" applyFill="1" applyBorder="1" applyAlignment="1">
      <alignment horizontal="left"/>
    </xf>
    <xf numFmtId="0" fontId="0" fillId="0" borderId="0" xfId="0" applyAlignment="1">
      <alignment horizontal="right"/>
    </xf>
    <xf numFmtId="44" fontId="0" fillId="0" borderId="4" xfId="1" applyFont="1" applyBorder="1" applyAlignment="1"/>
    <xf numFmtId="0" fontId="3" fillId="0" borderId="5" xfId="0" applyFont="1" applyBorder="1" applyAlignment="1"/>
    <xf numFmtId="44" fontId="0" fillId="0" borderId="6" xfId="1" applyFont="1" applyBorder="1" applyAlignment="1"/>
    <xf numFmtId="0" fontId="0" fillId="0" borderId="7" xfId="0" applyBorder="1" applyAlignment="1"/>
    <xf numFmtId="8" fontId="0" fillId="0" borderId="8" xfId="1" applyNumberFormat="1" applyFont="1" applyBorder="1" applyAlignment="1"/>
    <xf numFmtId="44" fontId="0" fillId="0" borderId="8" xfId="1" applyFont="1" applyBorder="1" applyAlignment="1"/>
    <xf numFmtId="8" fontId="0" fillId="0" borderId="9" xfId="1" applyNumberFormat="1" applyFont="1" applyBorder="1" applyAlignment="1"/>
    <xf numFmtId="44" fontId="2" fillId="0" borderId="0" xfId="1" applyFont="1" applyAlignment="1"/>
    <xf numFmtId="16" fontId="0" fillId="0" borderId="0" xfId="0" applyNumberFormat="1" applyAlignment="1"/>
    <xf numFmtId="0" fontId="3" fillId="0" borderId="3" xfId="0" applyFont="1" applyBorder="1" applyAlignment="1">
      <alignment horizontal="right"/>
    </xf>
    <xf numFmtId="165" fontId="0" fillId="0" borderId="0" xfId="0" applyNumberFormat="1" applyAlignment="1">
      <alignment horizontal="left"/>
    </xf>
    <xf numFmtId="165" fontId="2" fillId="0" borderId="0" xfId="0" applyNumberFormat="1" applyFont="1" applyAlignment="1">
      <alignment horizontal="left"/>
    </xf>
    <xf numFmtId="165" fontId="0" fillId="0" borderId="2" xfId="1" applyNumberFormat="1" applyFont="1" applyBorder="1" applyAlignment="1">
      <alignment horizontal="left"/>
    </xf>
    <xf numFmtId="165" fontId="3" fillId="0" borderId="3" xfId="1" applyNumberFormat="1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65" fontId="8" fillId="0" borderId="10" xfId="0" applyNumberFormat="1" applyFont="1" applyBorder="1" applyAlignment="1">
      <alignment horizontal="center"/>
    </xf>
    <xf numFmtId="165" fontId="10" fillId="0" borderId="10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0" fontId="9" fillId="0" borderId="2" xfId="0" applyFont="1" applyBorder="1" applyAlignment="1">
      <alignment horizontal="left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7" xfId="0" applyFont="1" applyBorder="1" applyAlignment="1"/>
    <xf numFmtId="0" fontId="7" fillId="0" borderId="11" xfId="0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164" fontId="7" fillId="0" borderId="0" xfId="0" applyNumberFormat="1" applyFont="1" applyAlignment="1">
      <alignment horizontal="left"/>
    </xf>
    <xf numFmtId="0" fontId="7" fillId="4" borderId="10" xfId="0" applyFont="1" applyFill="1" applyBorder="1" applyAlignment="1"/>
    <xf numFmtId="0" fontId="0" fillId="4" borderId="10" xfId="0" applyFill="1" applyBorder="1" applyAlignment="1"/>
    <xf numFmtId="165" fontId="0" fillId="0" borderId="10" xfId="1" applyNumberFormat="1" applyFont="1" applyBorder="1" applyAlignment="1">
      <alignment horizontal="left"/>
    </xf>
    <xf numFmtId="165" fontId="0" fillId="3" borderId="10" xfId="1" applyNumberFormat="1" applyFont="1" applyFill="1" applyBorder="1" applyAlignment="1">
      <alignment horizontal="left"/>
    </xf>
    <xf numFmtId="0" fontId="0" fillId="0" borderId="10" xfId="0" applyBorder="1" applyAlignment="1"/>
    <xf numFmtId="0" fontId="7" fillId="0" borderId="10" xfId="0" applyFont="1" applyBorder="1" applyAlignment="1"/>
    <xf numFmtId="44" fontId="0" fillId="0" borderId="10" xfId="1" applyFont="1" applyBorder="1" applyAlignment="1"/>
    <xf numFmtId="8" fontId="0" fillId="0" borderId="10" xfId="1" applyNumberFormat="1" applyFont="1" applyBorder="1" applyAlignment="1"/>
    <xf numFmtId="44" fontId="0" fillId="0" borderId="10" xfId="1" applyFont="1" applyBorder="1" applyAlignment="1">
      <alignment horizontal="center"/>
    </xf>
    <xf numFmtId="44" fontId="4" fillId="0" borderId="10" xfId="1" applyFont="1" applyBorder="1" applyAlignment="1"/>
    <xf numFmtId="44" fontId="0" fillId="0" borderId="10" xfId="0" applyNumberFormat="1" applyBorder="1" applyAlignment="1"/>
    <xf numFmtId="44" fontId="6" fillId="0" borderId="10" xfId="0" applyNumberFormat="1" applyFont="1" applyBorder="1" applyAlignment="1"/>
    <xf numFmtId="0" fontId="6" fillId="0" borderId="10" xfId="0" applyFont="1" applyBorder="1" applyAlignment="1"/>
    <xf numFmtId="14" fontId="4" fillId="0" borderId="10" xfId="0" applyNumberFormat="1" applyFont="1" applyBorder="1" applyAlignment="1"/>
    <xf numFmtId="0" fontId="0" fillId="0" borderId="10" xfId="0" applyBorder="1" applyAlignment="1">
      <alignment vertical="top"/>
    </xf>
    <xf numFmtId="0" fontId="11" fillId="0" borderId="10" xfId="0" applyFont="1" applyBorder="1" applyAlignment="1"/>
    <xf numFmtId="0" fontId="7" fillId="0" borderId="12" xfId="0" applyFont="1" applyBorder="1" applyAlignment="1"/>
    <xf numFmtId="0" fontId="11" fillId="0" borderId="12" xfId="0" applyFont="1" applyBorder="1" applyAlignment="1"/>
    <xf numFmtId="165" fontId="7" fillId="3" borderId="10" xfId="1" applyNumberFormat="1" applyFont="1" applyFill="1" applyBorder="1" applyAlignment="1">
      <alignment horizontal="left"/>
    </xf>
    <xf numFmtId="44" fontId="7" fillId="0" borderId="10" xfId="1" applyFont="1" applyFill="1" applyBorder="1" applyAlignment="1"/>
    <xf numFmtId="16" fontId="7" fillId="3" borderId="2" xfId="0" applyNumberFormat="1" applyFont="1" applyFill="1" applyBorder="1" applyAlignment="1">
      <alignment horizontal="left"/>
    </xf>
    <xf numFmtId="8" fontId="0" fillId="0" borderId="2" xfId="1" applyNumberFormat="1" applyFont="1" applyBorder="1" applyAlignment="1"/>
    <xf numFmtId="0" fontId="0" fillId="5" borderId="0" xfId="0" applyFill="1" applyAlignment="1"/>
    <xf numFmtId="0" fontId="7" fillId="0" borderId="2" xfId="0" applyFont="1" applyBorder="1" applyAlignment="1"/>
    <xf numFmtId="165" fontId="12" fillId="0" borderId="10" xfId="1" applyNumberFormat="1" applyFont="1" applyBorder="1" applyAlignment="1"/>
    <xf numFmtId="0" fontId="7" fillId="2" borderId="10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4" fontId="3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00"/>
  <sheetViews>
    <sheetView tabSelected="1" topLeftCell="A84" zoomScale="115" zoomScaleSheetLayoutView="100" workbookViewId="0">
      <selection activeCell="A92" sqref="A92"/>
    </sheetView>
  </sheetViews>
  <sheetFormatPr defaultColWidth="11" defaultRowHeight="15.75" x14ac:dyDescent="0.25"/>
  <cols>
    <col min="1" max="1" width="39" customWidth="1"/>
    <col min="2" max="2" width="11" style="31"/>
    <col min="5" max="5" width="34.625" customWidth="1"/>
    <col min="6" max="6" width="11.125" bestFit="1" customWidth="1"/>
  </cols>
  <sheetData>
    <row r="3" spans="1:6" x14ac:dyDescent="0.25">
      <c r="A3" s="48">
        <v>45719</v>
      </c>
    </row>
    <row r="4" spans="1:6" x14ac:dyDescent="0.25">
      <c r="A4" t="s">
        <v>0</v>
      </c>
    </row>
    <row r="6" spans="1:6" x14ac:dyDescent="0.25">
      <c r="A6" s="1"/>
      <c r="B6" s="32"/>
    </row>
    <row r="7" spans="1:6" x14ac:dyDescent="0.25">
      <c r="A7" s="79" t="s">
        <v>115</v>
      </c>
      <c r="B7" s="79"/>
      <c r="E7" t="s">
        <v>1</v>
      </c>
      <c r="F7" s="2">
        <v>1900</v>
      </c>
    </row>
    <row r="8" spans="1:6" x14ac:dyDescent="0.25">
      <c r="A8" s="78" t="s">
        <v>2</v>
      </c>
      <c r="B8" s="78"/>
      <c r="E8" s="4" t="s">
        <v>3</v>
      </c>
      <c r="F8" s="5">
        <v>1900</v>
      </c>
    </row>
    <row r="9" spans="1:6" x14ac:dyDescent="0.25">
      <c r="A9" s="49" t="s">
        <v>67</v>
      </c>
      <c r="B9" s="51">
        <v>0</v>
      </c>
      <c r="E9" s="6" t="s">
        <v>4</v>
      </c>
      <c r="F9" s="7">
        <v>0</v>
      </c>
    </row>
    <row r="10" spans="1:6" x14ac:dyDescent="0.25">
      <c r="A10" s="49" t="s">
        <v>69</v>
      </c>
      <c r="B10" s="51">
        <v>0</v>
      </c>
      <c r="E10" s="80" t="s">
        <v>5</v>
      </c>
      <c r="F10" s="80"/>
    </row>
    <row r="11" spans="1:6" x14ac:dyDescent="0.25">
      <c r="A11" s="50" t="s">
        <v>6</v>
      </c>
      <c r="B11" s="51">
        <v>0</v>
      </c>
      <c r="E11" s="72" t="s">
        <v>114</v>
      </c>
      <c r="F11" s="70">
        <v>1074</v>
      </c>
    </row>
    <row r="12" spans="1:6" x14ac:dyDescent="0.25">
      <c r="A12" s="50" t="s">
        <v>7</v>
      </c>
      <c r="B12" s="51">
        <v>20</v>
      </c>
      <c r="E12" s="42" t="s">
        <v>8</v>
      </c>
      <c r="F12" s="2">
        <v>0</v>
      </c>
    </row>
    <row r="13" spans="1:6" x14ac:dyDescent="0.25">
      <c r="A13" s="49" t="s">
        <v>68</v>
      </c>
      <c r="B13" s="51">
        <v>0</v>
      </c>
      <c r="E13" s="81" t="s">
        <v>9</v>
      </c>
      <c r="F13" s="81"/>
    </row>
    <row r="14" spans="1:6" x14ac:dyDescent="0.25">
      <c r="A14" s="49" t="s">
        <v>11</v>
      </c>
      <c r="B14" s="51">
        <v>22</v>
      </c>
      <c r="E14" s="53" t="s">
        <v>10</v>
      </c>
      <c r="F14" s="55">
        <v>-50</v>
      </c>
    </row>
    <row r="15" spans="1:6" x14ac:dyDescent="0.25">
      <c r="A15" s="50" t="s">
        <v>17</v>
      </c>
      <c r="B15" s="51">
        <v>0</v>
      </c>
      <c r="C15" s="42"/>
      <c r="E15" s="53" t="s">
        <v>12</v>
      </c>
      <c r="F15" s="55">
        <v>0</v>
      </c>
    </row>
    <row r="16" spans="1:6" x14ac:dyDescent="0.25">
      <c r="A16" s="49" t="s">
        <v>96</v>
      </c>
      <c r="B16" s="51">
        <v>0</v>
      </c>
      <c r="E16" s="53" t="s">
        <v>13</v>
      </c>
      <c r="F16" s="55">
        <v>0</v>
      </c>
    </row>
    <row r="17" spans="1:7" x14ac:dyDescent="0.25">
      <c r="A17" s="49"/>
      <c r="B17" s="51"/>
      <c r="E17" s="53" t="s">
        <v>14</v>
      </c>
      <c r="F17" s="55">
        <v>-197</v>
      </c>
    </row>
    <row r="18" spans="1:7" x14ac:dyDescent="0.25">
      <c r="A18" s="50"/>
      <c r="B18" s="51"/>
      <c r="E18" s="53" t="s">
        <v>15</v>
      </c>
      <c r="F18" s="55">
        <v>0</v>
      </c>
    </row>
    <row r="19" spans="1:7" x14ac:dyDescent="0.25">
      <c r="A19" s="49"/>
      <c r="B19" s="51"/>
      <c r="E19" s="53" t="s">
        <v>16</v>
      </c>
      <c r="F19" s="56">
        <v>0</v>
      </c>
    </row>
    <row r="20" spans="1:7" x14ac:dyDescent="0.25">
      <c r="A20" s="50"/>
      <c r="B20" s="51"/>
      <c r="E20" s="53" t="s">
        <v>18</v>
      </c>
      <c r="F20" s="55">
        <v>-10</v>
      </c>
    </row>
    <row r="21" spans="1:7" x14ac:dyDescent="0.25">
      <c r="A21" s="75" t="s">
        <v>19</v>
      </c>
      <c r="B21" s="75"/>
      <c r="E21" s="53" t="s">
        <v>20</v>
      </c>
      <c r="F21" s="55" t="s">
        <v>107</v>
      </c>
    </row>
    <row r="22" spans="1:7" x14ac:dyDescent="0.25">
      <c r="A22" s="53" t="s">
        <v>27</v>
      </c>
      <c r="B22" s="52">
        <v>0</v>
      </c>
      <c r="E22" s="53" t="s">
        <v>87</v>
      </c>
      <c r="F22" s="73">
        <v>-200</v>
      </c>
    </row>
    <row r="23" spans="1:7" x14ac:dyDescent="0.25">
      <c r="A23" s="54" t="s">
        <v>71</v>
      </c>
      <c r="B23" s="52">
        <v>0</v>
      </c>
      <c r="E23" s="53" t="s">
        <v>21</v>
      </c>
      <c r="F23" s="55">
        <v>0</v>
      </c>
    </row>
    <row r="24" spans="1:7" x14ac:dyDescent="0.25">
      <c r="A24" s="53" t="s">
        <v>23</v>
      </c>
      <c r="B24" s="52">
        <v>0</v>
      </c>
      <c r="E24" s="53" t="s">
        <v>22</v>
      </c>
      <c r="F24" s="55">
        <v>0</v>
      </c>
    </row>
    <row r="25" spans="1:7" x14ac:dyDescent="0.25">
      <c r="A25" s="53"/>
      <c r="B25" s="52"/>
      <c r="E25" s="54" t="s">
        <v>112</v>
      </c>
      <c r="F25" s="55">
        <v>-169.89</v>
      </c>
    </row>
    <row r="26" spans="1:7" x14ac:dyDescent="0.25">
      <c r="A26" s="53"/>
      <c r="B26" s="52"/>
      <c r="E26" s="53" t="s">
        <v>24</v>
      </c>
      <c r="F26" s="55">
        <f>SUM(F14:F25)</f>
        <v>-626.89</v>
      </c>
    </row>
    <row r="27" spans="1:7" x14ac:dyDescent="0.25">
      <c r="A27" s="53"/>
      <c r="B27" s="52"/>
      <c r="F27" s="2"/>
    </row>
    <row r="28" spans="1:7" ht="16.5" thickBot="1" x14ac:dyDescent="0.3">
      <c r="A28" s="53"/>
      <c r="B28" s="52"/>
      <c r="E28" s="10" t="s">
        <v>25</v>
      </c>
      <c r="F28" s="11"/>
    </row>
    <row r="29" spans="1:7" ht="16.5" thickTop="1" x14ac:dyDescent="0.25">
      <c r="A29" s="53"/>
      <c r="B29" s="52"/>
      <c r="F29" s="2">
        <f>F11+F26</f>
        <v>447.11</v>
      </c>
    </row>
    <row r="30" spans="1:7" x14ac:dyDescent="0.25">
      <c r="A30" s="53"/>
      <c r="B30" s="52"/>
      <c r="E30" s="78" t="s">
        <v>26</v>
      </c>
      <c r="F30" s="78"/>
    </row>
    <row r="31" spans="1:7" x14ac:dyDescent="0.25">
      <c r="A31" s="53"/>
      <c r="B31" s="52"/>
      <c r="E31" s="3"/>
      <c r="F31" s="3"/>
      <c r="G31" s="13"/>
    </row>
    <row r="32" spans="1:7" x14ac:dyDescent="0.25">
      <c r="A32" s="53"/>
      <c r="B32" s="52"/>
      <c r="E32" s="12"/>
      <c r="F32" s="9"/>
    </row>
    <row r="33" spans="1:6" x14ac:dyDescent="0.25">
      <c r="A33" s="75" t="s">
        <v>28</v>
      </c>
      <c r="B33" s="75"/>
      <c r="F33" s="7"/>
    </row>
    <row r="34" spans="1:6" x14ac:dyDescent="0.25">
      <c r="A34" s="54" t="s">
        <v>72</v>
      </c>
      <c r="B34" s="52">
        <v>0</v>
      </c>
      <c r="E34" s="78" t="s">
        <v>29</v>
      </c>
      <c r="F34" s="78"/>
    </row>
    <row r="35" spans="1:6" x14ac:dyDescent="0.25">
      <c r="A35" s="54" t="s">
        <v>73</v>
      </c>
      <c r="B35" s="52">
        <v>0</v>
      </c>
      <c r="E35" s="8" t="s">
        <v>30</v>
      </c>
      <c r="F35" s="14">
        <f>F11</f>
        <v>1074</v>
      </c>
    </row>
    <row r="36" spans="1:6" x14ac:dyDescent="0.25">
      <c r="A36" s="54" t="s">
        <v>74</v>
      </c>
      <c r="B36" s="52">
        <v>100</v>
      </c>
      <c r="E36" s="8"/>
      <c r="F36" s="9"/>
    </row>
    <row r="37" spans="1:6" x14ac:dyDescent="0.25">
      <c r="A37" s="54" t="s">
        <v>75</v>
      </c>
      <c r="B37" s="52">
        <v>25</v>
      </c>
      <c r="E37" s="77" t="s">
        <v>118</v>
      </c>
      <c r="F37" s="76"/>
    </row>
    <row r="38" spans="1:6" x14ac:dyDescent="0.25">
      <c r="A38" s="54" t="s">
        <v>76</v>
      </c>
      <c r="B38" s="52">
        <v>0</v>
      </c>
      <c r="E38" s="19"/>
      <c r="F38" s="16"/>
    </row>
    <row r="39" spans="1:6" x14ac:dyDescent="0.25">
      <c r="A39" s="54" t="s">
        <v>77</v>
      </c>
      <c r="B39" s="52">
        <v>0</v>
      </c>
      <c r="E39" s="69">
        <v>45589</v>
      </c>
      <c r="F39" s="16">
        <v>400</v>
      </c>
    </row>
    <row r="40" spans="1:6" x14ac:dyDescent="0.25">
      <c r="A40" s="54" t="s">
        <v>78</v>
      </c>
      <c r="B40" s="52">
        <v>0</v>
      </c>
      <c r="E40" s="19">
        <v>45650</v>
      </c>
      <c r="F40" s="16">
        <v>150</v>
      </c>
    </row>
    <row r="41" spans="1:6" x14ac:dyDescent="0.25">
      <c r="A41" s="54" t="s">
        <v>31</v>
      </c>
      <c r="B41" s="52">
        <v>0</v>
      </c>
      <c r="E41" s="19">
        <v>45713</v>
      </c>
      <c r="F41" s="16">
        <v>512.01</v>
      </c>
    </row>
    <row r="42" spans="1:6" x14ac:dyDescent="0.25">
      <c r="A42" s="53"/>
      <c r="B42" s="52"/>
      <c r="E42" s="15"/>
      <c r="F42" s="16">
        <v>0</v>
      </c>
    </row>
    <row r="43" spans="1:6" x14ac:dyDescent="0.25">
      <c r="A43" s="53"/>
      <c r="B43" s="52"/>
      <c r="E43" s="15"/>
      <c r="F43" s="16">
        <v>0</v>
      </c>
    </row>
    <row r="44" spans="1:6" x14ac:dyDescent="0.25">
      <c r="A44" s="53"/>
      <c r="B44" s="52"/>
      <c r="E44" s="15"/>
      <c r="F44" s="16">
        <v>0</v>
      </c>
    </row>
    <row r="45" spans="1:6" x14ac:dyDescent="0.25">
      <c r="A45" s="53"/>
      <c r="B45" s="52"/>
      <c r="E45" s="17"/>
      <c r="F45" s="16">
        <v>0</v>
      </c>
    </row>
    <row r="46" spans="1:6" x14ac:dyDescent="0.25">
      <c r="A46" s="75" t="s">
        <v>32</v>
      </c>
      <c r="B46" s="75"/>
      <c r="E46" s="18"/>
      <c r="F46" s="16">
        <v>0</v>
      </c>
    </row>
    <row r="47" spans="1:6" x14ac:dyDescent="0.25">
      <c r="A47" s="53" t="s">
        <v>33</v>
      </c>
      <c r="B47" s="52">
        <v>0</v>
      </c>
      <c r="E47" s="18"/>
      <c r="F47" s="16">
        <v>0</v>
      </c>
    </row>
    <row r="48" spans="1:6" x14ac:dyDescent="0.25">
      <c r="A48" s="53" t="s">
        <v>39</v>
      </c>
      <c r="B48" s="52">
        <v>0</v>
      </c>
      <c r="E48" s="19"/>
      <c r="F48" s="16">
        <v>0</v>
      </c>
    </row>
    <row r="49" spans="1:7" x14ac:dyDescent="0.25">
      <c r="A49" s="53" t="s">
        <v>34</v>
      </c>
      <c r="B49" s="52">
        <v>20</v>
      </c>
      <c r="E49" s="19"/>
      <c r="F49" s="16">
        <v>0</v>
      </c>
    </row>
    <row r="50" spans="1:7" ht="16.5" thickBot="1" x14ac:dyDescent="0.3">
      <c r="A50" s="53"/>
      <c r="B50" s="52"/>
      <c r="E50" s="20" t="s">
        <v>35</v>
      </c>
      <c r="F50" s="21">
        <f>SUM(F38:F49)</f>
        <v>1062.01</v>
      </c>
    </row>
    <row r="51" spans="1:7" ht="16.5" thickTop="1" x14ac:dyDescent="0.25">
      <c r="A51" s="53"/>
      <c r="B51" s="52"/>
      <c r="F51" s="2"/>
    </row>
    <row r="52" spans="1:7" x14ac:dyDescent="0.25">
      <c r="A52" s="74" t="s">
        <v>40</v>
      </c>
      <c r="B52" s="75"/>
      <c r="E52" s="22" t="s">
        <v>36</v>
      </c>
      <c r="F52" s="23" t="s">
        <v>37</v>
      </c>
    </row>
    <row r="53" spans="1:7" x14ac:dyDescent="0.25">
      <c r="A53" s="54" t="s">
        <v>42</v>
      </c>
      <c r="B53" s="52">
        <v>0</v>
      </c>
      <c r="E53" s="24" t="s">
        <v>104</v>
      </c>
      <c r="F53" s="25"/>
    </row>
    <row r="54" spans="1:7" x14ac:dyDescent="0.25">
      <c r="A54" s="54" t="s">
        <v>103</v>
      </c>
      <c r="B54" s="52">
        <v>10</v>
      </c>
      <c r="E54" s="45"/>
      <c r="F54" s="26" t="s">
        <v>38</v>
      </c>
    </row>
    <row r="55" spans="1:7" ht="16.5" thickBot="1" x14ac:dyDescent="0.3">
      <c r="A55" s="54" t="s">
        <v>79</v>
      </c>
      <c r="B55" s="52">
        <v>0</v>
      </c>
      <c r="E55" s="46" t="s">
        <v>35</v>
      </c>
      <c r="F55" s="27">
        <v>248</v>
      </c>
    </row>
    <row r="56" spans="1:7" ht="16.5" thickTop="1" x14ac:dyDescent="0.25">
      <c r="A56" s="54" t="s">
        <v>45</v>
      </c>
      <c r="B56" s="51">
        <v>0</v>
      </c>
    </row>
    <row r="57" spans="1:7" x14ac:dyDescent="0.25">
      <c r="A57" s="54" t="s">
        <v>80</v>
      </c>
      <c r="B57" s="51">
        <v>0</v>
      </c>
      <c r="C57" s="42" t="s">
        <v>113</v>
      </c>
      <c r="F57" s="28"/>
    </row>
    <row r="58" spans="1:7" x14ac:dyDescent="0.25">
      <c r="A58" s="54" t="s">
        <v>81</v>
      </c>
      <c r="B58" s="67">
        <v>0</v>
      </c>
      <c r="C58" t="s">
        <v>41</v>
      </c>
      <c r="F58" s="28"/>
    </row>
    <row r="59" spans="1:7" x14ac:dyDescent="0.25">
      <c r="A59" s="54" t="s">
        <v>82</v>
      </c>
      <c r="B59" s="52">
        <v>0</v>
      </c>
      <c r="D59" s="53" t="s">
        <v>43</v>
      </c>
      <c r="E59" s="53"/>
      <c r="F59" s="57" t="s">
        <v>44</v>
      </c>
      <c r="G59" s="58" t="s">
        <v>9</v>
      </c>
    </row>
    <row r="60" spans="1:7" x14ac:dyDescent="0.25">
      <c r="A60" s="53"/>
      <c r="B60" s="52"/>
      <c r="D60" s="59">
        <v>0</v>
      </c>
      <c r="E60" s="53"/>
      <c r="F60" s="57">
        <v>0</v>
      </c>
      <c r="G60" s="58">
        <v>0</v>
      </c>
    </row>
    <row r="61" spans="1:7" x14ac:dyDescent="0.25">
      <c r="A61" s="53"/>
      <c r="B61" s="52"/>
      <c r="D61" s="59">
        <v>0</v>
      </c>
      <c r="E61" s="53"/>
      <c r="F61" s="57">
        <v>0</v>
      </c>
      <c r="G61" s="58">
        <v>0</v>
      </c>
    </row>
    <row r="62" spans="1:7" x14ac:dyDescent="0.25">
      <c r="A62" s="75" t="s">
        <v>46</v>
      </c>
      <c r="B62" s="75"/>
      <c r="D62" s="59">
        <v>0</v>
      </c>
      <c r="E62" s="53"/>
      <c r="F62" s="57">
        <v>0</v>
      </c>
      <c r="G62" s="58">
        <v>0</v>
      </c>
    </row>
    <row r="63" spans="1:7" x14ac:dyDescent="0.25">
      <c r="A63" s="53" t="s">
        <v>47</v>
      </c>
      <c r="B63" s="52">
        <v>58</v>
      </c>
      <c r="D63" s="59">
        <v>0</v>
      </c>
      <c r="E63" s="53"/>
      <c r="F63" s="57">
        <v>0</v>
      </c>
      <c r="G63" s="58">
        <v>0</v>
      </c>
    </row>
    <row r="64" spans="1:7" x14ac:dyDescent="0.25">
      <c r="A64" s="53" t="s">
        <v>48</v>
      </c>
      <c r="B64" s="52">
        <v>0</v>
      </c>
      <c r="D64" s="59">
        <v>0</v>
      </c>
      <c r="E64" s="53"/>
      <c r="F64" s="57">
        <v>0</v>
      </c>
      <c r="G64" s="58">
        <v>0</v>
      </c>
    </row>
    <row r="65" spans="1:7" x14ac:dyDescent="0.25">
      <c r="A65" s="54" t="s">
        <v>85</v>
      </c>
      <c r="B65" s="52">
        <v>0</v>
      </c>
      <c r="D65" s="59">
        <v>0</v>
      </c>
      <c r="E65" s="59"/>
      <c r="F65" s="57">
        <v>0</v>
      </c>
      <c r="G65" s="58">
        <v>0</v>
      </c>
    </row>
    <row r="66" spans="1:7" x14ac:dyDescent="0.25">
      <c r="A66" s="54" t="s">
        <v>83</v>
      </c>
      <c r="B66" s="52">
        <v>76</v>
      </c>
      <c r="D66" s="60">
        <v>0</v>
      </c>
      <c r="E66" s="61"/>
      <c r="F66" s="57">
        <v>0</v>
      </c>
      <c r="G66" s="58">
        <v>0</v>
      </c>
    </row>
    <row r="67" spans="1:7" x14ac:dyDescent="0.25">
      <c r="A67" s="68" t="s">
        <v>84</v>
      </c>
      <c r="B67" s="52">
        <v>20</v>
      </c>
      <c r="D67" s="59">
        <v>0</v>
      </c>
      <c r="E67" s="53"/>
      <c r="F67" s="57">
        <v>0</v>
      </c>
      <c r="G67" s="58">
        <v>0</v>
      </c>
    </row>
    <row r="68" spans="1:7" x14ac:dyDescent="0.25">
      <c r="A68" s="53"/>
      <c r="B68" s="52"/>
      <c r="D68" s="59">
        <v>0</v>
      </c>
      <c r="E68" s="59"/>
      <c r="F68" s="57">
        <v>0</v>
      </c>
      <c r="G68" s="58">
        <v>0</v>
      </c>
    </row>
    <row r="69" spans="1:7" x14ac:dyDescent="0.25">
      <c r="A69" s="68"/>
      <c r="B69" s="52"/>
      <c r="D69" s="59">
        <v>0</v>
      </c>
      <c r="E69" s="59"/>
      <c r="F69" s="57">
        <v>0</v>
      </c>
      <c r="G69" s="58">
        <v>0</v>
      </c>
    </row>
    <row r="70" spans="1:7" x14ac:dyDescent="0.25">
      <c r="A70" s="74" t="s">
        <v>49</v>
      </c>
      <c r="B70" s="75"/>
      <c r="D70" s="59">
        <v>0</v>
      </c>
      <c r="E70" s="53"/>
      <c r="F70" s="57">
        <v>0</v>
      </c>
      <c r="G70" s="58">
        <v>0</v>
      </c>
    </row>
    <row r="71" spans="1:7" x14ac:dyDescent="0.25">
      <c r="A71" s="54" t="s">
        <v>86</v>
      </c>
      <c r="B71" s="51">
        <v>50</v>
      </c>
      <c r="D71" s="59">
        <v>0</v>
      </c>
      <c r="E71" s="53"/>
      <c r="F71" s="57">
        <v>0</v>
      </c>
      <c r="G71" s="58">
        <v>0</v>
      </c>
    </row>
    <row r="72" spans="1:7" x14ac:dyDescent="0.25">
      <c r="A72" s="53" t="s">
        <v>97</v>
      </c>
      <c r="B72" s="51">
        <v>0</v>
      </c>
      <c r="C72" s="29"/>
      <c r="D72" s="59">
        <f>SUM(D60:D71)</f>
        <v>0</v>
      </c>
      <c r="E72" s="62"/>
      <c r="F72" s="55">
        <v>0</v>
      </c>
      <c r="G72" s="55">
        <v>0</v>
      </c>
    </row>
    <row r="73" spans="1:7" x14ac:dyDescent="0.25">
      <c r="A73" s="53" t="s">
        <v>50</v>
      </c>
      <c r="B73" s="51">
        <v>26</v>
      </c>
      <c r="C73" s="20"/>
    </row>
    <row r="74" spans="1:7" x14ac:dyDescent="0.25">
      <c r="A74" s="53" t="s">
        <v>51</v>
      </c>
      <c r="B74" s="51">
        <v>0</v>
      </c>
      <c r="D74" s="53"/>
      <c r="E74" s="53"/>
      <c r="F74" s="53"/>
      <c r="G74" s="53"/>
    </row>
    <row r="75" spans="1:7" x14ac:dyDescent="0.25">
      <c r="A75" s="53"/>
      <c r="B75" s="51"/>
      <c r="C75" s="65" t="s">
        <v>101</v>
      </c>
      <c r="D75" s="53"/>
      <c r="E75" s="63"/>
      <c r="F75" s="64" t="s">
        <v>110</v>
      </c>
      <c r="G75" s="53"/>
    </row>
    <row r="76" spans="1:7" x14ac:dyDescent="0.25">
      <c r="A76" s="53"/>
      <c r="B76" s="51"/>
      <c r="C76" s="65" t="s">
        <v>105</v>
      </c>
      <c r="D76" s="53"/>
      <c r="E76" s="53"/>
      <c r="F76" s="53"/>
      <c r="G76" s="53"/>
    </row>
    <row r="77" spans="1:7" x14ac:dyDescent="0.25">
      <c r="A77" s="53"/>
      <c r="B77" s="51"/>
      <c r="C77" s="65" t="s">
        <v>106</v>
      </c>
      <c r="D77" s="53"/>
      <c r="E77" s="53"/>
      <c r="F77" s="53"/>
      <c r="G77" s="53"/>
    </row>
    <row r="78" spans="1:7" x14ac:dyDescent="0.25">
      <c r="A78" s="76"/>
      <c r="B78" s="76"/>
      <c r="C78" s="66" t="s">
        <v>108</v>
      </c>
      <c r="D78" s="53"/>
      <c r="E78" s="53" t="s">
        <v>111</v>
      </c>
      <c r="F78" s="53"/>
      <c r="G78" s="53"/>
    </row>
    <row r="79" spans="1:7" x14ac:dyDescent="0.25">
      <c r="A79" s="47" t="s">
        <v>70</v>
      </c>
      <c r="B79" s="33">
        <v>128</v>
      </c>
      <c r="C79" s="64" t="s">
        <v>66</v>
      </c>
      <c r="D79" s="53"/>
      <c r="E79" s="53"/>
      <c r="F79" s="53"/>
      <c r="G79" s="53"/>
    </row>
    <row r="80" spans="1:7" x14ac:dyDescent="0.25">
      <c r="A80" s="12"/>
      <c r="B80" s="33"/>
      <c r="C80" s="64" t="s">
        <v>99</v>
      </c>
      <c r="D80" s="53"/>
      <c r="E80" s="53"/>
      <c r="F80" s="53"/>
      <c r="G80" s="53"/>
    </row>
    <row r="81" spans="1:8" x14ac:dyDescent="0.25">
      <c r="A81" s="12"/>
      <c r="B81" s="33"/>
      <c r="C81" s="54" t="s">
        <v>100</v>
      </c>
      <c r="E81" s="71" t="s">
        <v>109</v>
      </c>
      <c r="F81" s="71"/>
      <c r="G81" s="71"/>
    </row>
    <row r="82" spans="1:8" x14ac:dyDescent="0.25">
      <c r="A82" s="12"/>
      <c r="B82" s="33"/>
      <c r="C82" s="42" t="s">
        <v>52</v>
      </c>
      <c r="D82" s="42"/>
    </row>
    <row r="83" spans="1:8" x14ac:dyDescent="0.25">
      <c r="A83" s="12"/>
      <c r="B83" s="33"/>
      <c r="E83" s="35" t="s">
        <v>36</v>
      </c>
      <c r="F83" s="35" t="s">
        <v>53</v>
      </c>
      <c r="G83" s="37" t="s">
        <v>54</v>
      </c>
    </row>
    <row r="84" spans="1:8" x14ac:dyDescent="0.25">
      <c r="A84" s="12"/>
      <c r="B84" s="33"/>
      <c r="E84" s="44" t="s">
        <v>87</v>
      </c>
      <c r="F84" s="43" t="s">
        <v>55</v>
      </c>
      <c r="G84" s="39">
        <v>500</v>
      </c>
    </row>
    <row r="85" spans="1:8" x14ac:dyDescent="0.25">
      <c r="A85" s="41"/>
      <c r="B85" s="33"/>
      <c r="E85" s="44" t="s">
        <v>56</v>
      </c>
      <c r="F85" s="43" t="s">
        <v>88</v>
      </c>
      <c r="G85" s="39">
        <v>248</v>
      </c>
    </row>
    <row r="86" spans="1:8" x14ac:dyDescent="0.25">
      <c r="A86" s="47"/>
      <c r="B86" s="33"/>
      <c r="E86" s="44" t="s">
        <v>57</v>
      </c>
      <c r="F86" s="36" t="s">
        <v>58</v>
      </c>
      <c r="G86" s="39">
        <v>150</v>
      </c>
    </row>
    <row r="87" spans="1:8" x14ac:dyDescent="0.25">
      <c r="A87" s="12"/>
      <c r="B87" s="33"/>
      <c r="E87" s="44" t="s">
        <v>89</v>
      </c>
      <c r="F87" s="43" t="s">
        <v>91</v>
      </c>
      <c r="G87" s="39">
        <v>169.89</v>
      </c>
    </row>
    <row r="88" spans="1:8" x14ac:dyDescent="0.25">
      <c r="A88" s="77" t="s">
        <v>116</v>
      </c>
      <c r="B88" s="76"/>
      <c r="E88" s="44" t="s">
        <v>90</v>
      </c>
      <c r="F88" s="43" t="s">
        <v>65</v>
      </c>
      <c r="G88" s="39">
        <v>41.98</v>
      </c>
      <c r="H88" s="42"/>
    </row>
    <row r="89" spans="1:8" x14ac:dyDescent="0.25">
      <c r="A89" s="12" t="s">
        <v>87</v>
      </c>
      <c r="B89" s="33">
        <v>519</v>
      </c>
      <c r="C89" s="42"/>
      <c r="E89" s="44" t="s">
        <v>92</v>
      </c>
      <c r="F89" s="43" t="s">
        <v>93</v>
      </c>
      <c r="G89" s="39">
        <v>203.88</v>
      </c>
      <c r="H89" s="42"/>
    </row>
    <row r="90" spans="1:8" x14ac:dyDescent="0.25">
      <c r="A90" s="12" t="s">
        <v>59</v>
      </c>
      <c r="B90" s="33">
        <v>0</v>
      </c>
      <c r="E90" s="44" t="s">
        <v>94</v>
      </c>
      <c r="F90" s="43" t="s">
        <v>95</v>
      </c>
      <c r="G90" s="39">
        <v>50</v>
      </c>
    </row>
    <row r="91" spans="1:8" x14ac:dyDescent="0.25">
      <c r="A91" s="12" t="s">
        <v>60</v>
      </c>
      <c r="B91" s="33">
        <v>0</v>
      </c>
      <c r="E91" s="44"/>
      <c r="F91" s="43"/>
      <c r="G91" s="38"/>
    </row>
    <row r="92" spans="1:8" x14ac:dyDescent="0.25">
      <c r="A92" s="12" t="s">
        <v>61</v>
      </c>
      <c r="B92" s="33">
        <v>0</v>
      </c>
      <c r="E92" s="44" t="s">
        <v>102</v>
      </c>
      <c r="F92" s="40"/>
      <c r="G92" s="40"/>
    </row>
    <row r="93" spans="1:8" x14ac:dyDescent="0.25">
      <c r="A93" s="12" t="s">
        <v>62</v>
      </c>
      <c r="B93" s="33">
        <v>0</v>
      </c>
      <c r="E93" s="40"/>
      <c r="F93" s="40"/>
      <c r="G93" s="40"/>
    </row>
    <row r="94" spans="1:8" x14ac:dyDescent="0.25">
      <c r="A94" s="12" t="s">
        <v>63</v>
      </c>
      <c r="B94" s="33">
        <v>0</v>
      </c>
      <c r="E94" s="40"/>
      <c r="F94" s="36"/>
      <c r="G94" s="39"/>
    </row>
    <row r="95" spans="1:8" x14ac:dyDescent="0.25">
      <c r="A95" s="12" t="s">
        <v>64</v>
      </c>
      <c r="B95" s="33"/>
    </row>
    <row r="96" spans="1:8" ht="16.5" thickBot="1" x14ac:dyDescent="0.3">
      <c r="A96" s="30" t="s">
        <v>117</v>
      </c>
      <c r="B96" s="34">
        <f>SUM(B9:B94)</f>
        <v>1074</v>
      </c>
    </row>
    <row r="97" spans="3:5" ht="16.5" thickTop="1" x14ac:dyDescent="0.25"/>
    <row r="98" spans="3:5" x14ac:dyDescent="0.25">
      <c r="E98" t="s">
        <v>98</v>
      </c>
    </row>
    <row r="100" spans="3:5" x14ac:dyDescent="0.25">
      <c r="C100" s="42"/>
    </row>
  </sheetData>
  <mergeCells count="15">
    <mergeCell ref="E30:F30"/>
    <mergeCell ref="A7:B7"/>
    <mergeCell ref="A8:B8"/>
    <mergeCell ref="E10:F10"/>
    <mergeCell ref="E13:F13"/>
    <mergeCell ref="A21:B21"/>
    <mergeCell ref="A70:B70"/>
    <mergeCell ref="A78:B78"/>
    <mergeCell ref="A88:B88"/>
    <mergeCell ref="A33:B33"/>
    <mergeCell ref="E34:F34"/>
    <mergeCell ref="E37:F37"/>
    <mergeCell ref="A46:B46"/>
    <mergeCell ref="A62:B62"/>
    <mergeCell ref="A52:B52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Samantha  Smith</dc:creator>
  <cp:keywords/>
  <dc:description/>
  <cp:lastModifiedBy>Annastasia Downing</cp:lastModifiedBy>
  <cp:revision/>
  <dcterms:created xsi:type="dcterms:W3CDTF">2014-07-08T19:26:21Z</dcterms:created>
  <dcterms:modified xsi:type="dcterms:W3CDTF">2025-03-13T00:41:29Z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1033-9.1.0.4746</vt:lpwstr>
  </property>
</Properties>
</file>